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20730" windowHeight="11580"/>
  </bookViews>
  <sheets>
    <sheet name="12-2021-02" sheetId="12" r:id="rId1"/>
    <sheet name="Sheet1" sheetId="2" r:id="rId2"/>
    <sheet name="Sheet2" sheetId="3" r:id="rId3"/>
  </sheets>
  <definedNames>
    <definedName name="_xlnm.Print_Area" localSheetId="0">'12-2021-02'!$A$1:$H$32</definedName>
  </definedNames>
  <calcPr calcId="145621"/>
</workbook>
</file>

<file path=xl/calcChain.xml><?xml version="1.0" encoding="utf-8"?>
<calcChain xmlns="http://schemas.openxmlformats.org/spreadsheetml/2006/main">
  <c r="H8" i="12" l="1"/>
  <c r="E7" i="12" l="1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</calcChain>
</file>

<file path=xl/sharedStrings.xml><?xml version="1.0" encoding="utf-8"?>
<sst xmlns="http://schemas.openxmlformats.org/spreadsheetml/2006/main" count="70" uniqueCount="68">
  <si>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</si>
  <si>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</si>
  <si>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</si>
  <si>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</si>
  <si>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</si>
  <si>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</si>
  <si>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</si>
  <si>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</si>
  <si>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</si>
  <si>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</si>
  <si>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</si>
  <si>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</si>
  <si>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</si>
  <si>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</si>
  <si>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</si>
  <si>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</si>
  <si>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</si>
  <si>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</si>
  <si>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</si>
  <si>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</si>
  <si>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</si>
  <si>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</si>
  <si>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</si>
  <si>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</si>
  <si>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</si>
  <si>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</si>
  <si>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</si>
  <si>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</si>
  <si>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</si>
  <si>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</si>
  <si>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</si>
  <si>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</si>
  <si>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</si>
  <si>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</si>
  <si>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</si>
  <si>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</si>
  <si>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</si>
  <si>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</si>
  <si>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</si>
  <si>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</si>
  <si>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</si>
  <si>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</si>
  <si>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</si>
  <si>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</si>
  <si>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</si>
  <si>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</si>
  <si>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</si>
  <si>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</si>
  <si>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</si>
  <si>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>기타</t>
    <phoneticPr fontId="4" type="noConversion"/>
  </si>
  <si>
    <t>기타수입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</si>
  <si>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</si>
  <si>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</si>
  <si>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</si>
  <si>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</si>
  <si>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</si>
  <si>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레지오마리애지</t>
    <phoneticPr fontId="4" type="noConversion"/>
  </si>
  <si>
    <t>인쇄비</t>
    <phoneticPr fontId="4" type="noConversion"/>
  </si>
  <si>
    <t>(3월~22.02월)</t>
    <phoneticPr fontId="4" type="noConversion"/>
  </si>
  <si>
    <t>지출누계(3월~22.02월)</t>
    <phoneticPr fontId="4" type="noConversion"/>
  </si>
  <si>
    <t>팔용</t>
    <phoneticPr fontId="4" type="noConversion"/>
  </si>
  <si>
    <t xml:space="preserve">생림 </t>
    <phoneticPr fontId="4" type="noConversion"/>
  </si>
  <si>
    <t xml:space="preserve"> </t>
    <phoneticPr fontId="4" type="noConversion"/>
  </si>
  <si>
    <t>교육비 미입금</t>
    <phoneticPr fontId="4" type="noConversion"/>
  </si>
  <si>
    <t>서식대(묵주)</t>
    <phoneticPr fontId="3" type="noConversion"/>
  </si>
  <si>
    <t>서식대(장기근속)</t>
    <phoneticPr fontId="4" type="noConversion"/>
  </si>
  <si>
    <t xml:space="preserve"> </t>
    <phoneticPr fontId="4" type="noConversion"/>
  </si>
  <si>
    <t>2021년7-10월 회계보고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</si>
</sst>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90" zoomScaleNormal="85" workbookViewId="0">
      <selection activeCell="A4" sqref="A4:E4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</row>
    <row r="2" spans="1:14" ht="9" customHeight="1" x14ac:dyDescent="0.15"/>
    <row r="3" spans="1:14" ht="16.5" customHeight="1" thickBot="1" x14ac:dyDescent="0.2">
      <c r="A3" s="2" t="s">
        <v>67</v>
      </c>
    </row>
    <row r="4" spans="1:14" ht="20.25" customHeight="1" thickBot="1" x14ac:dyDescent="0.2">
      <c r="A4" s="79"/>
      <c r="B4" s="79"/>
      <c r="C4" s="79"/>
      <c r="D4" s="79"/>
      <c r="E4" s="79"/>
      <c r="F4" s="79" t="s">
        <v>1</v>
      </c>
      <c r="G4" s="79"/>
      <c r="H4" s="79"/>
    </row>
    <row r="5" spans="1:14" ht="24.75" customHeight="1" thickBot="1" x14ac:dyDescent="0.2">
      <c r="A5" s="80" t="s">
        <v>2</v>
      </c>
      <c r="B5" s="80"/>
      <c r="C5" s="70" t="s">
        <v>48</v>
      </c>
      <c r="D5" s="70" t="s">
        <v>3</v>
      </c>
      <c r="E5" s="70" t="s">
        <v>4</v>
      </c>
      <c r="F5" s="81" t="s">
        <v>5</v>
      </c>
      <c r="G5" s="80"/>
      <c r="H5" s="70" t="s">
        <v>6</v>
      </c>
    </row>
    <row r="6" spans="1:14" ht="22.5" customHeight="1" x14ac:dyDescent="0.15">
      <c r="A6" s="82" t="s">
        <v>7</v>
      </c>
      <c r="B6" s="83"/>
      <c r="C6" s="69"/>
      <c r="D6" s="3"/>
      <c r="E6" s="4">
        <v>3713870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84" t="s">
        <v>9</v>
      </c>
      <c r="B7" s="9" t="s">
        <v>10</v>
      </c>
      <c r="C7" s="10"/>
      <c r="D7" s="9"/>
      <c r="E7" s="10">
        <f>C7+D7</f>
        <v>0</v>
      </c>
      <c r="F7" s="5" t="s">
        <v>55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85"/>
      <c r="B8" s="9" t="s">
        <v>11</v>
      </c>
      <c r="C8" s="10">
        <v>560000</v>
      </c>
      <c r="D8" s="9">
        <v>140000</v>
      </c>
      <c r="E8" s="10">
        <f t="shared" ref="E8:E11" si="0">C8+D8</f>
        <v>700000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85"/>
      <c r="B9" s="9" t="s">
        <v>12</v>
      </c>
      <c r="C9" s="10">
        <v>0</v>
      </c>
      <c r="D9" s="9"/>
      <c r="E9" s="10">
        <f t="shared" si="0"/>
        <v>0</v>
      </c>
      <c r="F9" s="13" t="s">
        <v>66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85"/>
      <c r="B10" s="9" t="s">
        <v>13</v>
      </c>
      <c r="C10" s="10">
        <v>200000</v>
      </c>
      <c r="D10" s="9">
        <v>100000</v>
      </c>
      <c r="E10" s="10">
        <f t="shared" si="0"/>
        <v>300000</v>
      </c>
      <c r="F10" s="13"/>
      <c r="G10" s="6"/>
      <c r="H10" s="12"/>
      <c r="I10" s="11">
        <v>490000</v>
      </c>
      <c r="L10" s="10">
        <v>560000</v>
      </c>
      <c r="M10" s="53">
        <f t="shared" si="1"/>
        <v>660000</v>
      </c>
      <c r="N10" s="53"/>
    </row>
    <row r="11" spans="1:14" ht="24.75" customHeight="1" x14ac:dyDescent="0.15">
      <c r="A11" s="85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85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86"/>
      <c r="B13" s="15" t="s">
        <v>16</v>
      </c>
      <c r="C13" s="15">
        <f>SUM(C7:C12)</f>
        <v>760000</v>
      </c>
      <c r="D13" s="16">
        <f>SUM(D7:D12)</f>
        <v>240000</v>
      </c>
      <c r="E13" s="17">
        <f>SUM(E7:E12)</f>
        <v>1000000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240000</v>
      </c>
      <c r="N13" s="53"/>
    </row>
    <row r="14" spans="1:14" ht="24" customHeight="1" x14ac:dyDescent="0.15">
      <c r="A14" s="87" t="s">
        <v>18</v>
      </c>
      <c r="B14" s="19" t="s">
        <v>19</v>
      </c>
      <c r="C14" s="20">
        <v>147000</v>
      </c>
      <c r="D14" s="20">
        <v>43000</v>
      </c>
      <c r="E14" s="20">
        <f>C14+D14</f>
        <v>190000</v>
      </c>
      <c r="F14" s="58" t="s">
        <v>66</v>
      </c>
      <c r="G14" s="6">
        <v>0</v>
      </c>
      <c r="H14" s="22"/>
      <c r="I14" s="23">
        <v>259000</v>
      </c>
      <c r="L14" s="21">
        <v>500000</v>
      </c>
      <c r="M14" s="53">
        <f t="shared" si="1"/>
        <v>543000</v>
      </c>
      <c r="N14" s="53"/>
    </row>
    <row r="15" spans="1:14" ht="24" customHeight="1" x14ac:dyDescent="0.15">
      <c r="A15" s="88"/>
      <c r="B15" s="24" t="s">
        <v>20</v>
      </c>
      <c r="C15" s="9">
        <v>294000</v>
      </c>
      <c r="D15" s="9">
        <v>92000</v>
      </c>
      <c r="E15" s="20">
        <f t="shared" ref="E15:E27" si="2">C15+D15</f>
        <v>386000</v>
      </c>
      <c r="F15" s="26"/>
      <c r="G15" s="6">
        <v>0</v>
      </c>
      <c r="H15" s="12"/>
      <c r="I15" s="11">
        <v>454000</v>
      </c>
      <c r="L15" s="21">
        <v>700000</v>
      </c>
      <c r="M15" s="53">
        <f t="shared" si="1"/>
        <v>792000</v>
      </c>
      <c r="N15" s="53"/>
    </row>
    <row r="16" spans="1:14" ht="24" customHeight="1" x14ac:dyDescent="0.15">
      <c r="A16" s="88"/>
      <c r="B16" s="25" t="s">
        <v>21</v>
      </c>
      <c r="C16" s="9">
        <v>200000</v>
      </c>
      <c r="D16" s="9">
        <v>100000</v>
      </c>
      <c r="E16" s="20">
        <f t="shared" si="2"/>
        <v>300000</v>
      </c>
      <c r="F16" s="26" t="s">
        <v>51</v>
      </c>
      <c r="G16" s="6"/>
      <c r="H16" s="12"/>
      <c r="I16" s="11">
        <v>576000</v>
      </c>
      <c r="L16" s="21">
        <v>705000</v>
      </c>
      <c r="M16" s="53">
        <f t="shared" si="1"/>
        <v>805000</v>
      </c>
      <c r="N16" s="53"/>
    </row>
    <row r="17" spans="1:14" ht="24" customHeight="1" x14ac:dyDescent="0.15">
      <c r="A17" s="88"/>
      <c r="B17" s="25" t="s">
        <v>22</v>
      </c>
      <c r="C17" s="9">
        <v>273000</v>
      </c>
      <c r="D17" s="9"/>
      <c r="E17" s="20">
        <f t="shared" si="2"/>
        <v>273000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88"/>
      <c r="B18" s="25" t="s">
        <v>23</v>
      </c>
      <c r="C18" s="9">
        <v>254000</v>
      </c>
      <c r="D18" s="9"/>
      <c r="E18" s="20">
        <f t="shared" si="2"/>
        <v>254000</v>
      </c>
      <c r="F18" s="56" t="s">
        <v>43</v>
      </c>
      <c r="G18" s="6"/>
      <c r="H18" s="7">
        <f>SUM(G19:G26)</f>
        <v>1336000</v>
      </c>
      <c r="I18" s="11">
        <v>434000</v>
      </c>
      <c r="K18" s="28" t="s">
        <v>24</v>
      </c>
      <c r="L18" s="21">
        <v>769000</v>
      </c>
      <c r="M18" s="53">
        <f t="shared" si="1"/>
        <v>769000</v>
      </c>
      <c r="N18" s="53"/>
    </row>
    <row r="19" spans="1:14" ht="24" customHeight="1" x14ac:dyDescent="0.15">
      <c r="A19" s="88"/>
      <c r="B19" s="29" t="s">
        <v>25</v>
      </c>
      <c r="C19" s="9">
        <v>245000</v>
      </c>
      <c r="D19" s="9">
        <v>56000</v>
      </c>
      <c r="E19" s="20">
        <f t="shared" si="2"/>
        <v>301000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610000</v>
      </c>
      <c r="N19" s="53"/>
    </row>
    <row r="20" spans="1:14" ht="24" customHeight="1" x14ac:dyDescent="0.15">
      <c r="A20" s="88"/>
      <c r="B20" s="25" t="s">
        <v>26</v>
      </c>
      <c r="C20" s="9">
        <v>115000</v>
      </c>
      <c r="D20" s="9">
        <v>40000</v>
      </c>
      <c r="E20" s="20">
        <f t="shared" si="2"/>
        <v>155000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721000</v>
      </c>
      <c r="N20" s="53"/>
    </row>
    <row r="21" spans="1:14" ht="24" customHeight="1" x14ac:dyDescent="0.15">
      <c r="A21" s="88"/>
      <c r="B21" s="25" t="s">
        <v>28</v>
      </c>
      <c r="C21" s="9">
        <v>210000</v>
      </c>
      <c r="D21" s="9">
        <v>65000</v>
      </c>
      <c r="E21" s="20">
        <f t="shared" si="2"/>
        <v>275000</v>
      </c>
      <c r="F21" s="1" t="s">
        <v>44</v>
      </c>
      <c r="G21" s="6">
        <v>76000</v>
      </c>
      <c r="H21" s="22"/>
      <c r="I21" s="11">
        <v>332000</v>
      </c>
      <c r="L21" s="21">
        <v>570000</v>
      </c>
      <c r="M21" s="53">
        <f t="shared" si="1"/>
        <v>635000</v>
      </c>
      <c r="N21" s="53"/>
    </row>
    <row r="22" spans="1:14" ht="24" customHeight="1" x14ac:dyDescent="0.15">
      <c r="A22" s="88"/>
      <c r="B22" s="25" t="s">
        <v>30</v>
      </c>
      <c r="C22" s="9">
        <v>170000</v>
      </c>
      <c r="D22" s="9">
        <v>61000</v>
      </c>
      <c r="E22" s="20">
        <f t="shared" si="2"/>
        <v>231000</v>
      </c>
      <c r="F22" s="5" t="s">
        <v>56</v>
      </c>
      <c r="G22" s="6">
        <v>0</v>
      </c>
      <c r="H22" s="67" t="s">
        <v>53</v>
      </c>
      <c r="I22" s="11">
        <v>342000</v>
      </c>
      <c r="L22" s="21">
        <v>620000</v>
      </c>
      <c r="M22" s="53">
        <f t="shared" si="1"/>
        <v>681000</v>
      </c>
      <c r="N22" s="53"/>
    </row>
    <row r="23" spans="1:14" ht="24" customHeight="1" x14ac:dyDescent="0.15">
      <c r="A23" s="88"/>
      <c r="B23" s="29" t="s">
        <v>31</v>
      </c>
      <c r="C23" s="9">
        <v>80000</v>
      </c>
      <c r="D23" s="9">
        <v>158000</v>
      </c>
      <c r="E23" s="20">
        <f t="shared" si="2"/>
        <v>238000</v>
      </c>
      <c r="F23" s="5" t="s">
        <v>57</v>
      </c>
      <c r="G23" s="6">
        <v>0</v>
      </c>
      <c r="H23" s="7" t="s">
        <v>54</v>
      </c>
      <c r="I23" s="11">
        <v>304000</v>
      </c>
      <c r="L23" s="21">
        <v>458000</v>
      </c>
      <c r="M23" s="53">
        <f t="shared" si="1"/>
        <v>616000</v>
      </c>
      <c r="N23" s="53"/>
    </row>
    <row r="24" spans="1:14" ht="24" customHeight="1" x14ac:dyDescent="0.15">
      <c r="A24" s="88"/>
      <c r="B24" s="25" t="s">
        <v>32</v>
      </c>
      <c r="C24" s="9">
        <v>177000</v>
      </c>
      <c r="D24" s="9">
        <v>51000</v>
      </c>
      <c r="E24" s="20">
        <f t="shared" si="2"/>
        <v>228000</v>
      </c>
      <c r="F24" s="13" t="s">
        <v>64</v>
      </c>
      <c r="G24" s="6">
        <v>1200000</v>
      </c>
      <c r="H24" s="7"/>
      <c r="I24" s="11">
        <v>601000</v>
      </c>
      <c r="L24" s="21">
        <v>524500</v>
      </c>
      <c r="M24" s="53">
        <f t="shared" si="1"/>
        <v>575500</v>
      </c>
      <c r="N24" s="53"/>
    </row>
    <row r="25" spans="1:14" ht="24" customHeight="1" x14ac:dyDescent="0.15">
      <c r="A25" s="88"/>
      <c r="B25" s="25" t="s">
        <v>33</v>
      </c>
      <c r="C25" s="9">
        <v>176000</v>
      </c>
      <c r="D25" s="9">
        <v>36000</v>
      </c>
      <c r="E25" s="20">
        <f t="shared" si="2"/>
        <v>212000</v>
      </c>
      <c r="F25" s="13" t="s">
        <v>65</v>
      </c>
      <c r="G25" s="6">
        <v>60000</v>
      </c>
      <c r="H25" s="7"/>
      <c r="I25" s="11">
        <v>477000</v>
      </c>
      <c r="L25" s="21">
        <v>137000</v>
      </c>
      <c r="M25" s="53">
        <f t="shared" si="1"/>
        <v>173000</v>
      </c>
      <c r="N25" s="53"/>
    </row>
    <row r="26" spans="1:14" ht="24" customHeight="1" x14ac:dyDescent="0.15">
      <c r="A26" s="88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88"/>
      <c r="B27" s="55" t="s">
        <v>52</v>
      </c>
      <c r="C27" s="55">
        <v>0</v>
      </c>
      <c r="D27" s="14">
        <v>168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241628</v>
      </c>
      <c r="N27" s="53"/>
    </row>
    <row r="28" spans="1:14" ht="18" customHeight="1" x14ac:dyDescent="0.15">
      <c r="A28" s="88"/>
      <c r="B28" s="62" t="s">
        <v>50</v>
      </c>
      <c r="C28" s="62" t="s">
        <v>49</v>
      </c>
      <c r="D28" s="61">
        <v>15000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89"/>
      <c r="B29" s="36" t="s">
        <v>34</v>
      </c>
      <c r="C29" s="57">
        <f>SUM(C14:C28)</f>
        <v>2341000</v>
      </c>
      <c r="D29" s="37">
        <f>SUM(D14:D28)</f>
        <v>717168</v>
      </c>
      <c r="E29" s="38">
        <f>SUM(E14:E28)</f>
        <v>3043000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0" t="s">
        <v>35</v>
      </c>
      <c r="B30" s="91"/>
      <c r="C30" s="68"/>
      <c r="D30" s="41">
        <f>D13+D29</f>
        <v>957168</v>
      </c>
      <c r="E30" s="42">
        <f>E29+E13</f>
        <v>4043000</v>
      </c>
      <c r="F30" s="92" t="s">
        <v>36</v>
      </c>
      <c r="G30" s="93"/>
      <c r="H30" s="42">
        <f>SUM(H6:H29)</f>
        <v>1636000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58</v>
      </c>
      <c r="E31" s="47">
        <f>E30</f>
        <v>4043000</v>
      </c>
      <c r="F31" s="94" t="s">
        <v>59</v>
      </c>
      <c r="G31" s="95"/>
      <c r="H31" s="48">
        <v>1264500</v>
      </c>
      <c r="I31" s="49">
        <v>6555365</v>
      </c>
      <c r="J31" s="50" t="s">
        <v>40</v>
      </c>
    </row>
    <row r="32" spans="1:14" ht="23.25" customHeight="1" thickTop="1" thickBot="1" x14ac:dyDescent="0.2">
      <c r="A32" s="72" t="s">
        <v>41</v>
      </c>
      <c r="B32" s="73"/>
      <c r="C32" s="63"/>
      <c r="D32" s="74">
        <f>D30+E6</f>
        <v>4671038</v>
      </c>
      <c r="E32" s="75"/>
      <c r="F32" s="76" t="s">
        <v>42</v>
      </c>
      <c r="G32" s="77"/>
      <c r="H32" s="51">
        <f>D32-H30</f>
        <v>3035038</v>
      </c>
      <c r="I32" s="52"/>
      <c r="J32" s="52"/>
    </row>
    <row r="42" spans="4:5" x14ac:dyDescent="0.15">
      <c r="E42" s="1" t="s">
        <v>63</v>
      </c>
    </row>
    <row r="43" spans="4:5" x14ac:dyDescent="0.15">
      <c r="D43" s="1" t="s">
        <v>60</v>
      </c>
      <c r="E43" s="1">
        <v>30000</v>
      </c>
    </row>
    <row r="44" spans="4:5" x14ac:dyDescent="0.15">
      <c r="D44" s="1" t="s">
        <v>61</v>
      </c>
      <c r="E44" s="1">
        <v>30000</v>
      </c>
    </row>
    <row r="45" spans="4:5" x14ac:dyDescent="0.15">
      <c r="D45" s="1" t="s">
        <v>62</v>
      </c>
    </row>
    <row r="51" spans="1:5" x14ac:dyDescent="0.15">
      <c r="A51" s="1" t="s">
        <v>51</v>
      </c>
      <c r="B51" s="71"/>
      <c r="C51" s="71"/>
      <c r="D51" s="71"/>
      <c r="E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12-2021-02</vt:lpstr>
      <vt:lpstr>Sheet1</vt:lpstr>
      <vt:lpstr>Sheet2</vt:lpstr>
      <vt:lpstr>'12-2021-02'!Print_Area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user</cp:lastModifiedBy>
  <cp:lastPrinted>2021-07-07T02:45:37Z</cp:lastPrinted>
  <dcterms:created xsi:type="dcterms:W3CDTF">2016-08-31T01:14:02Z</dcterms:created>
  <dcterms:modified xsi:type="dcterms:W3CDTF">2021-11-11T00:11:54Z</dcterms:modified>
</cp:coreProperties>
</file>